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Sheet1!$A$1:$H$87</definedName>
  </definedNames>
  <calcPr calcId="145621"/>
</workbook>
</file>

<file path=xl/calcChain.xml><?xml version="1.0" encoding="utf-8"?>
<calcChain xmlns="http://schemas.openxmlformats.org/spreadsheetml/2006/main">
  <c r="H24" i="1" l="1"/>
  <c r="H19" i="1" l="1"/>
  <c r="H31" i="1" l="1"/>
  <c r="H48" i="1"/>
  <c r="H28" i="1"/>
  <c r="E61" i="1" l="1"/>
  <c r="H16" i="1" l="1"/>
  <c r="H27" i="1" l="1"/>
  <c r="H18" i="1" l="1"/>
  <c r="H22" i="1" l="1"/>
  <c r="H30" i="1" l="1"/>
  <c r="H25" i="1" s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<sst xmlns="http://schemas.openxmlformats.org/spreadsheetml/2006/main" count="48" uniqueCount="28">
  <si>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</si>
  <si>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</si>
  <si>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</si>
  <si>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</si>
  <si>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</si>
  <si>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</si>
  <si>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</si>
  <si>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</si>
  <si>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</si>
  <si>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</si>
  <si>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</si>
  <si>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</si>
  <si>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</si>
  <si>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</si>
  <si>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</si>
  <si>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</si>
  <si>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</si>
  <si>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</si>
  <si>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</si>
  <si>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</si>
  <si>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</si>
  <si>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</si>
  <si>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</si>
  <si>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</si>
  <si>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</si>
  <si>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Dana:22.05.2019</t>
  </si>
  <si>
    <t>Primljena i neutrošena participacija od 22.05.2019</t>
  </si>
  <si>
    <t>Izvršena plaćanja prema dobavljačima na dan 22.05.2019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</si>
</sst>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49" fontId="4" fillId="0" borderId="1" xfId="1" applyNumberFormat="1" applyBorder="1"/>
    <xf numFmtId="0" fontId="4" fillId="0" borderId="1" xfId="1" applyBorder="1"/>
    <xf numFmtId="4" fontId="4" fillId="0" borderId="1" xfId="1" applyNumberFormat="1" applyBorder="1" applyAlignment="1">
      <alignment horizontal="left"/>
    </xf>
    <xf numFmtId="4" fontId="4" fillId="0" borderId="1" xfId="1" applyNumberFormat="1" applyBorder="1"/>
    <xf numFmtId="49" fontId="4" fillId="5" borderId="1" xfId="1" applyNumberFormat="1" applyFill="1" applyBorder="1"/>
    <xf numFmtId="4" fontId="5" fillId="5" borderId="1" xfId="1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5" fillId="5" borderId="2" xfId="1" applyNumberFormat="1" applyFont="1" applyFill="1" applyBorder="1" applyAlignment="1">
      <alignment horizontal="center"/>
    </xf>
    <xf numFmtId="4" fontId="5" fillId="5" borderId="3" xfId="1" applyNumberFormat="1" applyFont="1" applyFill="1" applyBorder="1" applyAlignment="1">
      <alignment horizontal="center"/>
    </xf>
    <xf numFmtId="4" fontId="5" fillId="5" borderId="4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tabSelected="1" zoomScaleNormal="100" workbookViewId="0">
      <selection activeCell="B53" sqref="B53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6.425781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3" t="s">
        <v>0</v>
      </c>
      <c r="D2" s="43"/>
      <c r="E2" s="43"/>
      <c r="F2" s="43"/>
      <c r="G2" s="43"/>
    </row>
    <row r="4" spans="2:15" x14ac:dyDescent="0.25">
      <c r="B4" s="44" t="s">
        <v>1</v>
      </c>
      <c r="C4" s="44"/>
      <c r="D4" s="44"/>
    </row>
    <row r="5" spans="2:15" x14ac:dyDescent="0.25">
      <c r="B5" s="44" t="s">
        <v>7</v>
      </c>
      <c r="C5" s="44"/>
      <c r="D5" s="44"/>
    </row>
    <row r="6" spans="2:15" x14ac:dyDescent="0.25">
      <c r="B6" s="44" t="s">
        <v>8</v>
      </c>
      <c r="C6" s="44"/>
      <c r="D6" s="44"/>
    </row>
    <row r="7" spans="2:15" x14ac:dyDescent="0.25">
      <c r="I7" s="14"/>
      <c r="J7" s="14"/>
    </row>
    <row r="8" spans="2:15" x14ac:dyDescent="0.25">
      <c r="C8" s="39" t="s">
        <v>25</v>
      </c>
      <c r="D8" s="39"/>
      <c r="E8" s="39"/>
      <c r="F8" s="39"/>
      <c r="G8" s="39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4"/>
      <c r="J11" s="14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8">
        <v>43607</v>
      </c>
      <c r="H12" s="3">
        <v>2643172.6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8" t="s">
        <v>9</v>
      </c>
      <c r="C13" s="28"/>
      <c r="D13" s="28"/>
      <c r="E13" s="28"/>
      <c r="F13" s="28"/>
      <c r="G13" s="18">
        <v>43607</v>
      </c>
      <c r="H13" s="3">
        <f>H14+H25-H32-H42</f>
        <v>2587174.0099999988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30" t="s">
        <v>23</v>
      </c>
      <c r="C14" s="30"/>
      <c r="D14" s="30"/>
      <c r="E14" s="30"/>
      <c r="F14" s="30"/>
      <c r="G14" s="4"/>
      <c r="H14" s="5">
        <f>H15+H16+H17+H18+H19+H20+H21+H22+H23+H24</f>
        <v>2428321.379999999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33" t="s">
        <v>10</v>
      </c>
      <c r="C15" s="34"/>
      <c r="D15" s="34"/>
      <c r="E15" s="34"/>
      <c r="F15" s="35"/>
      <c r="G15" s="15"/>
      <c r="H15" s="13">
        <v>0</v>
      </c>
      <c r="I15" s="14"/>
      <c r="J15" s="14"/>
      <c r="K15" s="11"/>
    </row>
    <row r="16" spans="2:15" x14ac:dyDescent="0.25">
      <c r="B16" s="33" t="s">
        <v>11</v>
      </c>
      <c r="C16" s="34"/>
      <c r="D16" s="34"/>
      <c r="E16" s="34"/>
      <c r="F16" s="35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33" t="s">
        <v>12</v>
      </c>
      <c r="C17" s="34"/>
      <c r="D17" s="34"/>
      <c r="E17" s="34"/>
      <c r="F17" s="35"/>
      <c r="G17" s="15"/>
      <c r="H17" s="13">
        <v>0</v>
      </c>
      <c r="I17" s="14"/>
      <c r="J17" s="14"/>
    </row>
    <row r="18" spans="2:13" x14ac:dyDescent="0.25">
      <c r="B18" s="33" t="s">
        <v>19</v>
      </c>
      <c r="C18" s="34"/>
      <c r="D18" s="34"/>
      <c r="E18" s="34"/>
      <c r="F18" s="35"/>
      <c r="G18" s="15"/>
      <c r="H18" s="13">
        <f>481977.26-481977.26</f>
        <v>0</v>
      </c>
      <c r="I18" s="14"/>
      <c r="J18" s="14"/>
    </row>
    <row r="19" spans="2:13" x14ac:dyDescent="0.25">
      <c r="B19" s="29" t="s">
        <v>2</v>
      </c>
      <c r="C19" s="29"/>
      <c r="D19" s="29"/>
      <c r="E19" s="29"/>
      <c r="F19" s="29"/>
      <c r="G19" s="15"/>
      <c r="H19" s="13">
        <f>1186875-387577.63+1186875-115044.7-558456.8+1186875-244304.2+1186875-1150870.62-458058.1+5673248-481136.9+1186875-76172.5-3686020.92-3969178.61</f>
        <v>480802.01999999909</v>
      </c>
      <c r="I19" s="14"/>
      <c r="J19" s="14"/>
    </row>
    <row r="20" spans="2:13" x14ac:dyDescent="0.25">
      <c r="B20" s="33" t="s">
        <v>3</v>
      </c>
      <c r="C20" s="34"/>
      <c r="D20" s="34"/>
      <c r="E20" s="34"/>
      <c r="F20" s="35"/>
      <c r="G20" s="15"/>
      <c r="H20" s="13">
        <v>0</v>
      </c>
      <c r="I20" s="14"/>
      <c r="J20" s="14"/>
    </row>
    <row r="21" spans="2:13" x14ac:dyDescent="0.25">
      <c r="B21" s="33" t="s">
        <v>13</v>
      </c>
      <c r="C21" s="34"/>
      <c r="D21" s="34"/>
      <c r="E21" s="34"/>
      <c r="F21" s="35"/>
      <c r="G21" s="15"/>
      <c r="H21" s="13">
        <v>0</v>
      </c>
      <c r="I21" s="14"/>
      <c r="J21" s="14"/>
      <c r="K21" s="14"/>
      <c r="L21" s="11"/>
    </row>
    <row r="22" spans="2:13" x14ac:dyDescent="0.25">
      <c r="B22" s="33" t="s">
        <v>14</v>
      </c>
      <c r="C22" s="34"/>
      <c r="D22" s="34"/>
      <c r="E22" s="34"/>
      <c r="F22" s="35"/>
      <c r="G22" s="15"/>
      <c r="H22" s="13">
        <f>216501-216501</f>
        <v>0</v>
      </c>
      <c r="I22" s="14"/>
      <c r="J22" s="14"/>
      <c r="K22" s="11"/>
    </row>
    <row r="23" spans="2:13" x14ac:dyDescent="0.25">
      <c r="B23" s="33" t="s">
        <v>15</v>
      </c>
      <c r="C23" s="34"/>
      <c r="D23" s="34"/>
      <c r="E23" s="34"/>
      <c r="F23" s="35"/>
      <c r="G23" s="15"/>
      <c r="H23" s="13">
        <v>0</v>
      </c>
      <c r="I23" s="14"/>
      <c r="J23" s="14"/>
      <c r="K23" s="11"/>
      <c r="L23" s="11"/>
    </row>
    <row r="24" spans="2:13" x14ac:dyDescent="0.25">
      <c r="B24" s="29" t="s">
        <v>26</v>
      </c>
      <c r="C24" s="29"/>
      <c r="D24" s="29"/>
      <c r="E24" s="29"/>
      <c r="F24" s="29"/>
      <c r="G24" s="16"/>
      <c r="H24" s="13">
        <f>25900+17650+9850+5990+5300+9150+13600+6800+16800+12800+19200-136848.67+12300+7550+20050+8350+484.56-1174+14550+15350+8400+7650+4800+5200-1174+5250+9500+8200-31092.28+16250+4500+18650+5650+13500+4300+7600+10350+6250+15700+6950+9750+8550+9650+9050+6850+6250+8700+7800+14950+9800+7800+20350-4550.44</f>
        <v>325035.17</v>
      </c>
      <c r="I24" s="14"/>
      <c r="J24" s="14"/>
      <c r="K24" s="11"/>
      <c r="L24" s="11"/>
    </row>
    <row r="25" spans="2:13" x14ac:dyDescent="0.25">
      <c r="B25" s="30" t="s">
        <v>24</v>
      </c>
      <c r="C25" s="30"/>
      <c r="D25" s="30"/>
      <c r="E25" s="30"/>
      <c r="F25" s="30"/>
      <c r="G25" s="6"/>
      <c r="H25" s="5">
        <f>H26+H27+H28+H29+H30+H31</f>
        <v>161200.63</v>
      </c>
      <c r="I25" s="14"/>
      <c r="J25" s="14"/>
      <c r="K25" s="11"/>
    </row>
    <row r="26" spans="2:13" x14ac:dyDescent="0.25">
      <c r="B26" s="33" t="s">
        <v>10</v>
      </c>
      <c r="C26" s="34"/>
      <c r="D26" s="34"/>
      <c r="E26" s="34"/>
      <c r="F26" s="35"/>
      <c r="G26" s="2"/>
      <c r="H26" s="13">
        <v>0</v>
      </c>
      <c r="I26" s="14"/>
      <c r="J26" s="14"/>
    </row>
    <row r="27" spans="2:13" x14ac:dyDescent="0.25">
      <c r="B27" s="33" t="s">
        <v>11</v>
      </c>
      <c r="C27" s="34"/>
      <c r="D27" s="34"/>
      <c r="E27" s="34"/>
      <c r="F27" s="35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33" t="s">
        <v>13</v>
      </c>
      <c r="C28" s="34"/>
      <c r="D28" s="34"/>
      <c r="E28" s="34"/>
      <c r="F28" s="35"/>
      <c r="G28" s="2"/>
      <c r="H28" s="13">
        <f>179666.67-124919.88-42081.6</f>
        <v>12665.19000000001</v>
      </c>
      <c r="I28" s="14"/>
      <c r="J28" s="14"/>
      <c r="L28" s="11"/>
      <c r="M28" s="11"/>
    </row>
    <row r="29" spans="2:13" x14ac:dyDescent="0.25">
      <c r="B29" s="33" t="s">
        <v>14</v>
      </c>
      <c r="C29" s="34"/>
      <c r="D29" s="34"/>
      <c r="E29" s="34"/>
      <c r="F29" s="35"/>
      <c r="G29" s="2"/>
      <c r="H29" s="13">
        <v>0</v>
      </c>
      <c r="I29" s="14"/>
      <c r="J29" s="14"/>
    </row>
    <row r="30" spans="2:13" x14ac:dyDescent="0.25">
      <c r="B30" s="33" t="s">
        <v>15</v>
      </c>
      <c r="C30" s="34"/>
      <c r="D30" s="34"/>
      <c r="E30" s="34"/>
      <c r="F30" s="35"/>
      <c r="G30" s="2"/>
      <c r="H30" s="13">
        <f>116901.44-116901.44</f>
        <v>0</v>
      </c>
      <c r="I30" s="14"/>
      <c r="J30" s="14"/>
    </row>
    <row r="31" spans="2:13" x14ac:dyDescent="0.25">
      <c r="B31" s="33" t="s">
        <v>26</v>
      </c>
      <c r="C31" s="34"/>
      <c r="D31" s="34"/>
      <c r="E31" s="34"/>
      <c r="F31" s="35"/>
      <c r="G31" s="2"/>
      <c r="H31" s="13">
        <f>29388+4553-11897.34-20000+50705-9551+5588+7347</f>
        <v>56132.66</v>
      </c>
      <c r="I31" s="14"/>
      <c r="J31" s="14"/>
    </row>
    <row r="32" spans="2:13" x14ac:dyDescent="0.25">
      <c r="B32" s="31" t="s">
        <v>16</v>
      </c>
      <c r="C32" s="31"/>
      <c r="D32" s="31"/>
      <c r="E32" s="31"/>
      <c r="F32" s="31"/>
      <c r="G32" s="19">
        <v>43607</v>
      </c>
      <c r="H32" s="7">
        <f>H33+H34+H35+H36+H37+H38+H39+H40+H41</f>
        <v>2348</v>
      </c>
      <c r="I32" s="14"/>
      <c r="J32" s="14"/>
    </row>
    <row r="33" spans="2:13" x14ac:dyDescent="0.25">
      <c r="B33" s="33" t="s">
        <v>10</v>
      </c>
      <c r="C33" s="34"/>
      <c r="D33" s="34"/>
      <c r="E33" s="34"/>
      <c r="F33" s="35"/>
      <c r="G33" s="16"/>
      <c r="H33" s="13">
        <v>0</v>
      </c>
      <c r="I33" s="14"/>
      <c r="J33" s="14"/>
    </row>
    <row r="34" spans="2:13" x14ac:dyDescent="0.25">
      <c r="B34" s="33" t="s">
        <v>11</v>
      </c>
      <c r="C34" s="34"/>
      <c r="D34" s="34"/>
      <c r="E34" s="34"/>
      <c r="F34" s="35"/>
      <c r="G34" s="16"/>
      <c r="H34" s="13">
        <v>0</v>
      </c>
      <c r="I34" s="14"/>
      <c r="J34" s="14"/>
    </row>
    <row r="35" spans="2:13" x14ac:dyDescent="0.25">
      <c r="B35" s="33" t="s">
        <v>12</v>
      </c>
      <c r="C35" s="34"/>
      <c r="D35" s="34"/>
      <c r="E35" s="34"/>
      <c r="F35" s="35"/>
      <c r="G35" s="16"/>
      <c r="H35" s="13">
        <v>0</v>
      </c>
      <c r="I35" s="14"/>
      <c r="J35" s="14"/>
    </row>
    <row r="36" spans="2:13" x14ac:dyDescent="0.25">
      <c r="B36" s="33" t="s">
        <v>19</v>
      </c>
      <c r="C36" s="34"/>
      <c r="D36" s="34"/>
      <c r="E36" s="34"/>
      <c r="F36" s="35"/>
      <c r="G36" s="16"/>
      <c r="H36" s="13">
        <v>0</v>
      </c>
      <c r="I36" s="14"/>
      <c r="J36" s="14"/>
    </row>
    <row r="37" spans="2:13" x14ac:dyDescent="0.25">
      <c r="B37" s="29" t="s">
        <v>2</v>
      </c>
      <c r="C37" s="29"/>
      <c r="D37" s="29"/>
      <c r="E37" s="29"/>
      <c r="F37" s="29"/>
      <c r="G37" s="16"/>
      <c r="H37" s="13">
        <v>0</v>
      </c>
      <c r="I37" s="14"/>
      <c r="J37" s="14"/>
    </row>
    <row r="38" spans="2:13" x14ac:dyDescent="0.25">
      <c r="B38" s="33" t="s">
        <v>3</v>
      </c>
      <c r="C38" s="34"/>
      <c r="D38" s="34"/>
      <c r="E38" s="34"/>
      <c r="F38" s="35"/>
      <c r="G38" s="16"/>
      <c r="H38" s="13">
        <v>0</v>
      </c>
      <c r="I38" s="14"/>
      <c r="J38" s="14"/>
    </row>
    <row r="39" spans="2:13" x14ac:dyDescent="0.25">
      <c r="B39" s="33" t="s">
        <v>13</v>
      </c>
      <c r="C39" s="34"/>
      <c r="D39" s="34"/>
      <c r="E39" s="34"/>
      <c r="F39" s="35"/>
      <c r="G39" s="16"/>
      <c r="H39" s="13">
        <v>2348</v>
      </c>
      <c r="I39" s="14"/>
      <c r="J39" s="14"/>
    </row>
    <row r="40" spans="2:13" x14ac:dyDescent="0.25">
      <c r="B40" s="33" t="s">
        <v>14</v>
      </c>
      <c r="C40" s="34"/>
      <c r="D40" s="34"/>
      <c r="E40" s="34"/>
      <c r="F40" s="35"/>
      <c r="G40" s="16"/>
      <c r="H40" s="13">
        <v>0</v>
      </c>
      <c r="I40" s="14"/>
      <c r="J40" s="14"/>
    </row>
    <row r="41" spans="2:13" x14ac:dyDescent="0.25">
      <c r="B41" s="33" t="s">
        <v>15</v>
      </c>
      <c r="C41" s="34"/>
      <c r="D41" s="34"/>
      <c r="E41" s="34"/>
      <c r="F41" s="35"/>
      <c r="G41" s="16"/>
      <c r="H41" s="13">
        <v>0</v>
      </c>
      <c r="I41" s="14"/>
      <c r="J41" s="14"/>
    </row>
    <row r="42" spans="2:13" x14ac:dyDescent="0.25">
      <c r="B42" s="31" t="s">
        <v>21</v>
      </c>
      <c r="C42" s="31"/>
      <c r="D42" s="31"/>
      <c r="E42" s="31"/>
      <c r="F42" s="31"/>
      <c r="G42" s="19">
        <v>43607</v>
      </c>
      <c r="H42" s="7">
        <f>H43+H44+H45+H46+H47</f>
        <v>0</v>
      </c>
      <c r="I42" s="14"/>
      <c r="J42" s="14"/>
    </row>
    <row r="43" spans="2:13" x14ac:dyDescent="0.25">
      <c r="B43" s="33" t="s">
        <v>10</v>
      </c>
      <c r="C43" s="34"/>
      <c r="D43" s="34"/>
      <c r="E43" s="34"/>
      <c r="F43" s="35"/>
      <c r="G43" s="2"/>
      <c r="H43" s="13">
        <v>0</v>
      </c>
      <c r="I43" s="14"/>
      <c r="J43" s="14"/>
    </row>
    <row r="44" spans="2:13" x14ac:dyDescent="0.25">
      <c r="B44" s="33" t="s">
        <v>11</v>
      </c>
      <c r="C44" s="34"/>
      <c r="D44" s="34"/>
      <c r="E44" s="34"/>
      <c r="F44" s="35"/>
      <c r="G44" s="2"/>
      <c r="H44" s="3">
        <v>0</v>
      </c>
      <c r="I44" s="14"/>
      <c r="J44" s="14"/>
    </row>
    <row r="45" spans="2:13" x14ac:dyDescent="0.25">
      <c r="B45" s="33" t="s">
        <v>13</v>
      </c>
      <c r="C45" s="34"/>
      <c r="D45" s="34"/>
      <c r="E45" s="34"/>
      <c r="F45" s="35"/>
      <c r="G45" s="2"/>
      <c r="H45" s="3">
        <v>0</v>
      </c>
      <c r="I45" s="14"/>
      <c r="J45" s="14"/>
    </row>
    <row r="46" spans="2:13" x14ac:dyDescent="0.25">
      <c r="B46" s="33" t="s">
        <v>14</v>
      </c>
      <c r="C46" s="34"/>
      <c r="D46" s="34"/>
      <c r="E46" s="34"/>
      <c r="F46" s="35"/>
      <c r="G46" s="2"/>
      <c r="H46" s="3">
        <v>0</v>
      </c>
      <c r="I46" s="14"/>
      <c r="J46" s="14"/>
    </row>
    <row r="47" spans="2:13" x14ac:dyDescent="0.25">
      <c r="B47" s="33" t="s">
        <v>15</v>
      </c>
      <c r="C47" s="34"/>
      <c r="D47" s="34"/>
      <c r="E47" s="34"/>
      <c r="F47" s="35"/>
      <c r="G47" s="2"/>
      <c r="H47" s="3">
        <v>0</v>
      </c>
      <c r="I47" s="14"/>
      <c r="J47" s="14"/>
    </row>
    <row r="48" spans="2:13" x14ac:dyDescent="0.25">
      <c r="B48" s="32" t="s">
        <v>18</v>
      </c>
      <c r="C48" s="32"/>
      <c r="D48" s="32"/>
      <c r="E48" s="32"/>
      <c r="F48" s="32"/>
      <c r="G48" s="8"/>
      <c r="H48" s="9">
        <f>55998.85+7065.11+1960+28741.33-37766.44+397710.18+10685.99+1386.85+344202.14+16197.74+39.36-0.27-770222.25</f>
        <v>55998.589999999967</v>
      </c>
      <c r="I48" s="14"/>
      <c r="J48" s="14"/>
      <c r="M48" s="11"/>
    </row>
    <row r="49" spans="2:11" x14ac:dyDescent="0.25">
      <c r="B49" s="29" t="s">
        <v>17</v>
      </c>
      <c r="C49" s="29"/>
      <c r="D49" s="29"/>
      <c r="E49" s="29"/>
      <c r="F49" s="29"/>
      <c r="G49" s="2"/>
      <c r="H49" s="3">
        <v>0</v>
      </c>
      <c r="I49" s="14"/>
      <c r="J49" s="14"/>
    </row>
    <row r="50" spans="2:11" x14ac:dyDescent="0.25">
      <c r="B50" s="28" t="s">
        <v>4</v>
      </c>
      <c r="C50" s="28"/>
      <c r="D50" s="28"/>
      <c r="E50" s="28"/>
      <c r="F50" s="28"/>
      <c r="G50" s="2"/>
      <c r="H50" s="10">
        <f>H14+H25-H32-H42+H48-H49</f>
        <v>2643172.5999999987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B52" s="39" t="s">
        <v>27</v>
      </c>
      <c r="C52" s="39"/>
      <c r="D52" s="39"/>
      <c r="E52" s="39"/>
      <c r="F52" s="39"/>
      <c r="G52" s="12"/>
      <c r="H52" s="14"/>
      <c r="I52" s="17"/>
    </row>
    <row r="53" spans="2:11" x14ac:dyDescent="0.25">
      <c r="B53" s="26"/>
      <c r="C53" s="26"/>
      <c r="D53" s="26"/>
      <c r="E53" s="26"/>
      <c r="F53" s="26"/>
      <c r="G53" s="12"/>
      <c r="H53" s="14"/>
      <c r="I53" s="17"/>
    </row>
    <row r="54" spans="2:11" x14ac:dyDescent="0.25">
      <c r="B54" s="26"/>
      <c r="C54" s="26"/>
      <c r="D54" s="26"/>
      <c r="E54" s="26"/>
      <c r="F54" s="26"/>
      <c r="G54" s="12"/>
      <c r="H54" s="14"/>
      <c r="I54" s="17"/>
    </row>
    <row r="55" spans="2:11" x14ac:dyDescent="0.25">
      <c r="B55" s="20"/>
      <c r="C55" s="21"/>
      <c r="D55" s="22"/>
      <c r="E55" s="23"/>
      <c r="F55" s="23"/>
      <c r="G55" s="12"/>
      <c r="H55" s="14"/>
      <c r="I55" s="17"/>
    </row>
    <row r="56" spans="2:11" x14ac:dyDescent="0.25">
      <c r="B56" s="20"/>
      <c r="C56" s="21"/>
      <c r="D56" s="22"/>
      <c r="E56" s="23"/>
      <c r="F56" s="23"/>
      <c r="G56" s="12"/>
      <c r="H56" s="14"/>
      <c r="I56" s="17"/>
    </row>
    <row r="57" spans="2:11" x14ac:dyDescent="0.25">
      <c r="B57" s="20"/>
      <c r="C57" s="21"/>
      <c r="D57" s="22"/>
      <c r="E57" s="23"/>
      <c r="F57" s="23"/>
      <c r="G57" s="12"/>
      <c r="H57" s="14"/>
      <c r="I57" s="17"/>
    </row>
    <row r="58" spans="2:11" x14ac:dyDescent="0.25">
      <c r="B58" s="20"/>
      <c r="C58" s="21"/>
      <c r="D58" s="22"/>
      <c r="E58" s="23"/>
      <c r="F58" s="23"/>
      <c r="G58" s="12"/>
      <c r="H58" s="14"/>
      <c r="I58" s="17"/>
    </row>
    <row r="59" spans="2:11" x14ac:dyDescent="0.25">
      <c r="B59" s="20"/>
      <c r="C59" s="21"/>
      <c r="D59" s="22"/>
      <c r="E59" s="23"/>
      <c r="F59" s="23"/>
      <c r="G59" s="12"/>
      <c r="H59" s="14"/>
      <c r="I59" s="17"/>
    </row>
    <row r="60" spans="2:11" x14ac:dyDescent="0.25">
      <c r="B60" s="20"/>
      <c r="C60" s="21"/>
      <c r="D60" s="22"/>
      <c r="E60" s="23"/>
      <c r="F60" s="23"/>
      <c r="G60" s="12"/>
      <c r="H60" s="14"/>
      <c r="I60" s="17"/>
    </row>
    <row r="61" spans="2:11" x14ac:dyDescent="0.25">
      <c r="B61" s="36"/>
      <c r="C61" s="37"/>
      <c r="D61" s="38"/>
      <c r="E61" s="25">
        <f>SUM(E55:E60)</f>
        <v>0</v>
      </c>
      <c r="F61" s="24"/>
      <c r="G61" s="12"/>
      <c r="H61" s="14"/>
      <c r="I61" s="17"/>
    </row>
    <row r="62" spans="2:11" x14ac:dyDescent="0.25">
      <c r="G62" s="12"/>
      <c r="H62" s="14"/>
      <c r="I62" s="17"/>
    </row>
  </sheetData>
  <mergeCells count="48">
    <mergeCell ref="B38:F38"/>
    <mergeCell ref="B39:F39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61:D61"/>
    <mergeCell ref="B52:F52"/>
    <mergeCell ref="B27:F27"/>
    <mergeCell ref="B28:F28"/>
    <mergeCell ref="B29:F29"/>
    <mergeCell ref="B30:F30"/>
    <mergeCell ref="B33:F33"/>
    <mergeCell ref="B32:F32"/>
    <mergeCell ref="B34:F34"/>
    <mergeCell ref="B35:F35"/>
    <mergeCell ref="B36:F36"/>
    <mergeCell ref="B31:F31"/>
    <mergeCell ref="B44:F44"/>
    <mergeCell ref="B45:F45"/>
    <mergeCell ref="B46:F46"/>
    <mergeCell ref="B47:F47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23:F23"/>
    <mergeCell ref="B26:F26"/>
    <mergeCell ref="B17:F17"/>
    <mergeCell ref="B18:F18"/>
  </mergeCells>
  <pageMargins left="0.7" right="0.7" top="0.75" bottom="0.75" header="0.3" footer="0.3"/>
  <pageSetup paperSize="9" scale="64" orientation="portrait" verticalDpi="0" r:id="rId1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2019-05-17T12:22:02Z</cp:lastPrinted>
  <dcterms:created xsi:type="dcterms:W3CDTF">2018-11-15T09:32:50Z</dcterms:created>
  <dcterms:modified xsi:type="dcterms:W3CDTF">2019-05-23T13:04:43Z</dcterms:modified>
</cp:coreProperties>
</file>